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bynRussell/Dropbox/Work/Work In Progress/Client/Stanhay/Stage 04/Covers/Calculation Tools/"/>
    </mc:Choice>
  </mc:AlternateContent>
  <xr:revisionPtr revIDLastSave="0" documentId="13_ncr:1_{9A2452A5-23B5-774D-9EC2-D4518BB27919}" xr6:coauthVersionLast="32" xr6:coauthVersionMax="32" xr10:uidLastSave="{00000000-0000-0000-0000-000000000000}"/>
  <bookViews>
    <workbookView xWindow="0" yWindow="460" windowWidth="30400" windowHeight="16440" xr2:uid="{00000000-000D-0000-FFFF-FFFF00000000}"/>
  </bookViews>
  <sheets>
    <sheet name="BELT HOLES CALCULATOR" sheetId="1" r:id="rId1"/>
  </sheets>
  <calcPr calcId="179017"/>
</workbook>
</file>

<file path=xl/calcChain.xml><?xml version="1.0" encoding="utf-8"?>
<calcChain xmlns="http://schemas.openxmlformats.org/spreadsheetml/2006/main">
  <c r="B12" i="1" l="1"/>
  <c r="E12" i="1" l="1"/>
  <c r="F19" i="1"/>
  <c r="F12" i="1"/>
  <c r="F13" i="1" s="1"/>
  <c r="F14" i="1" s="1"/>
  <c r="C19" i="1"/>
  <c r="D19" i="1"/>
  <c r="E19" i="1"/>
  <c r="G19" i="1"/>
  <c r="H19" i="1"/>
  <c r="B19" i="1"/>
  <c r="C12" i="1"/>
  <c r="C13" i="1" s="1"/>
  <c r="C14" i="1" s="1"/>
  <c r="D12" i="1"/>
  <c r="D13" i="1" s="1"/>
  <c r="D14" i="1" s="1"/>
  <c r="E13" i="1"/>
  <c r="E14" i="1" s="1"/>
  <c r="G12" i="1"/>
  <c r="G13" i="1" s="1"/>
  <c r="G14" i="1" s="1"/>
  <c r="H12" i="1"/>
  <c r="H13" i="1" s="1"/>
  <c r="H14" i="1" s="1"/>
  <c r="B13" i="1"/>
  <c r="B14" i="1" s="1"/>
  <c r="H7" i="1"/>
</calcChain>
</file>

<file path=xl/sharedStrings.xml><?xml version="1.0" encoding="utf-8"?>
<sst xmlns="http://schemas.openxmlformats.org/spreadsheetml/2006/main" count="32" uniqueCount="23">
  <si>
    <t>AH</t>
  </si>
  <si>
    <t>BH</t>
  </si>
  <si>
    <t>AL</t>
  </si>
  <si>
    <t>CH</t>
  </si>
  <si>
    <t>BL</t>
  </si>
  <si>
    <t>CL</t>
  </si>
  <si>
    <t>DH</t>
  </si>
  <si>
    <t>DL</t>
  </si>
  <si>
    <t>GEAR RATIO</t>
  </si>
  <si>
    <t>1 SEED BELT REVOLUTION (mm)</t>
  </si>
  <si>
    <t>FORWARD SPEED FOR 75RPM BELT (KPH)</t>
  </si>
  <si>
    <t>FORWARD SPEED FOR 60RPM BELT (KPH)</t>
  </si>
  <si>
    <t>% ERROR</t>
  </si>
  <si>
    <t>TRUE SPACING VALUE (mm)</t>
  </si>
  <si>
    <t>OR</t>
  </si>
  <si>
    <t>800 METERING UNIT BELT HOLES CALCULATOR</t>
  </si>
  <si>
    <t>ENTER SPACING (1) REQUIRED AND HOLES (2) REQUIRED FOR EACH RATIO APPEAR BELOW</t>
  </si>
  <si>
    <t>(1) Spacing Required (mm)</t>
  </si>
  <si>
    <t>(2)HOLES REQUIRED IN BELT</t>
  </si>
  <si>
    <t>ENTER HOLES (3) IN BELT AND THE SPEED (4) SPACING ACHEIVED FOR EACH RATIO IS BELOW</t>
  </si>
  <si>
    <t>(3) Holes in Belt</t>
  </si>
  <si>
    <t>(4) SPEED SPACING (mm)</t>
  </si>
  <si>
    <t>‘This calculator is provided as a guide, it is the machine operator’s sole responsibility to ensure the machine is performing to his/her satisfaction at all times, this responsibility overrides absolutely any suggestion or assistance offered by this guide.’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</si>
</sst>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Gotham HTF Medium"/>
    </font>
    <font>
      <sz val="11"/>
      <color theme="1"/>
      <name val="Gotham HTF Medium"/>
    </font>
    <font>
      <b/>
      <sz val="20"/>
      <color theme="1"/>
      <name val="Gotham HTF Medium"/>
    </font>
    <font>
      <b/>
      <sz val="14"/>
      <color theme="1"/>
      <name val="Gotham HTF Medium"/>
    </font>
    <font>
      <b/>
      <sz val="11"/>
      <color theme="1"/>
      <name val="Gotham HTF Medium"/>
    </font>
    <font>
      <b/>
      <sz val="14"/>
      <color theme="0"/>
      <name val="Gotham HTF Medium"/>
    </font>
    <font>
      <sz val="10"/>
      <color theme="0"/>
      <name val="Gotham HTF Medium"/>
    </font>
    <font>
      <sz val="11"/>
      <color rgb="FFFF0000"/>
      <name val="Calibri"/>
      <family val="2"/>
      <scheme val="minor"/>
    </font>
    <font>
      <sz val="11"/>
      <color theme="1"/>
      <name val="Gotham"/>
    </font>
    <font>
      <b/>
      <sz val="11"/>
      <color rgb="FFFC4C02"/>
      <name val="Gotham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C4C0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164" fontId="6" fillId="4" borderId="1" xfId="0" applyNumberFormat="1" applyFont="1" applyFill="1" applyBorder="1" applyAlignment="1" applyProtection="1">
      <alignment horizontal="center" vertical="center"/>
    </xf>
    <xf numFmtId="10" fontId="6" fillId="4" borderId="1" xfId="1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C4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736600</xdr:colOff>
      <xdr:row>0</xdr:row>
      <xdr:rowOff>165101</xdr:rowOff>
    </xdr:from>
    <xdr:to>
      <xdr:col>5</xdr:col>
      <xdr:colOff>914400</xdr:colOff>
      <xdr:row>0</xdr:row>
      <xdr:rowOff>533499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9DBD62-7A34-F640-9FB9-708948D77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200" y="165101"/>
          <a:ext cx="2184400" cy="368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16" workbookViewId="0">
      <selection activeCell="E18" sqref="E18"/>
    </sheetView>
  </sheetViews>
  <sheetFormatPr baseColWidth="10" defaultColWidth="8.83203125" defaultRowHeight="15"/>
  <cols>
    <col min="1" max="1" width="38.33203125" style="1" customWidth="1"/>
    <col min="2" max="5" width="13.1640625" style="1" customWidth="1"/>
    <col min="6" max="8" width="16.33203125" style="1" customWidth="1"/>
    <col min="9" max="11" width="13.1640625" style="1" customWidth="1"/>
    <col min="12" max="16384" width="8.83203125" style="1"/>
  </cols>
  <sheetData>
    <row r="1" spans="1:8" ht="54" customHeight="1">
      <c r="A1" s="31"/>
      <c r="B1" s="31"/>
      <c r="C1" s="31"/>
      <c r="D1" s="31"/>
      <c r="E1" s="31"/>
      <c r="F1" s="31"/>
      <c r="G1" s="31"/>
      <c r="H1" s="31"/>
    </row>
    <row r="2" spans="1:8" ht="27">
      <c r="A2" s="30" t="s">
        <v>15</v>
      </c>
      <c r="B2" s="17"/>
      <c r="C2" s="17"/>
      <c r="D2" s="17"/>
      <c r="E2" s="17"/>
      <c r="F2" s="17"/>
      <c r="G2" s="17"/>
      <c r="H2" s="17"/>
    </row>
    <row r="3" spans="1:8" ht="25">
      <c r="A3" s="2"/>
      <c r="B3" s="16" t="s">
        <v>8</v>
      </c>
      <c r="C3" s="16"/>
      <c r="D3" s="16"/>
      <c r="E3" s="16"/>
      <c r="F3" s="16"/>
      <c r="G3" s="16"/>
      <c r="H3" s="16"/>
    </row>
    <row r="4" spans="1:8" ht="18">
      <c r="A4" s="25"/>
      <c r="B4" s="8" t="s">
        <v>0</v>
      </c>
      <c r="C4" s="8" t="s">
        <v>1</v>
      </c>
      <c r="D4" s="8" t="s">
        <v>3</v>
      </c>
      <c r="E4" s="8"/>
      <c r="F4" s="8"/>
      <c r="G4" s="8" t="s">
        <v>6</v>
      </c>
      <c r="H4" s="8"/>
    </row>
    <row r="5" spans="1:8" ht="18">
      <c r="A5" s="25"/>
      <c r="B5" s="9"/>
      <c r="C5" s="9" t="s">
        <v>2</v>
      </c>
      <c r="D5" s="9"/>
      <c r="E5" s="9" t="s">
        <v>4</v>
      </c>
      <c r="F5" s="9" t="s">
        <v>5</v>
      </c>
      <c r="G5" s="9"/>
      <c r="H5" s="9" t="s">
        <v>7</v>
      </c>
    </row>
    <row r="6" spans="1:8" ht="44.25" customHeight="1">
      <c r="A6" s="10" t="s">
        <v>9</v>
      </c>
      <c r="B6" s="11">
        <v>1829</v>
      </c>
      <c r="C6" s="11">
        <v>2286</v>
      </c>
      <c r="D6" s="11">
        <v>2743</v>
      </c>
      <c r="E6" s="11">
        <v>2857</v>
      </c>
      <c r="F6" s="11">
        <v>3429</v>
      </c>
      <c r="G6" s="11">
        <v>3658</v>
      </c>
      <c r="H6" s="11">
        <v>4572</v>
      </c>
    </row>
    <row r="7" spans="1:8" ht="44.25" customHeight="1">
      <c r="A7" s="10" t="s">
        <v>10</v>
      </c>
      <c r="B7" s="11">
        <v>3.2</v>
      </c>
      <c r="C7" s="11">
        <v>4</v>
      </c>
      <c r="D7" s="11">
        <v>4.8</v>
      </c>
      <c r="E7" s="11">
        <v>5</v>
      </c>
      <c r="F7" s="11">
        <v>6</v>
      </c>
      <c r="G7" s="11">
        <v>6.4</v>
      </c>
      <c r="H7" s="11">
        <f>H8/0.8</f>
        <v>8</v>
      </c>
    </row>
    <row r="8" spans="1:8" ht="44.25" customHeight="1">
      <c r="A8" s="10" t="s">
        <v>11</v>
      </c>
      <c r="B8" s="11">
        <v>2.4</v>
      </c>
      <c r="C8" s="11">
        <v>3.2</v>
      </c>
      <c r="D8" s="11">
        <v>4</v>
      </c>
      <c r="E8" s="11">
        <v>4</v>
      </c>
      <c r="F8" s="11">
        <v>4.8</v>
      </c>
      <c r="G8" s="11">
        <v>5.2</v>
      </c>
      <c r="H8" s="11">
        <v>6.4</v>
      </c>
    </row>
    <row r="9" spans="1:8" ht="16" thickBot="1">
      <c r="A9" s="26"/>
      <c r="B9" s="26"/>
      <c r="C9" s="26"/>
      <c r="D9" s="26"/>
      <c r="E9" s="26"/>
      <c r="F9" s="26"/>
      <c r="G9" s="26"/>
      <c r="H9" s="26"/>
    </row>
    <row r="10" spans="1:8" ht="39.75" customHeight="1" thickBot="1">
      <c r="A10" s="3"/>
      <c r="B10" s="18" t="s">
        <v>17</v>
      </c>
      <c r="C10" s="19"/>
      <c r="D10" s="19"/>
      <c r="E10" s="4">
        <v>40</v>
      </c>
      <c r="F10" s="20" t="s">
        <v>16</v>
      </c>
      <c r="G10" s="20"/>
      <c r="H10" s="21"/>
    </row>
    <row r="11" spans="1:8">
      <c r="A11" s="27"/>
      <c r="B11" s="27"/>
      <c r="C11" s="27"/>
      <c r="D11" s="27"/>
      <c r="E11" s="27"/>
      <c r="F11" s="27"/>
      <c r="G11" s="27"/>
      <c r="H11" s="27"/>
    </row>
    <row r="12" spans="1:8" ht="35.25" customHeight="1">
      <c r="A12" s="12" t="s">
        <v>18</v>
      </c>
      <c r="B12" s="13">
        <f t="shared" ref="B12:H12" si="0">INT(B6/$E$10)</f>
        <v>45</v>
      </c>
      <c r="C12" s="13">
        <f t="shared" si="0"/>
        <v>57</v>
      </c>
      <c r="D12" s="13">
        <f t="shared" si="0"/>
        <v>68</v>
      </c>
      <c r="E12" s="13">
        <f t="shared" si="0"/>
        <v>71</v>
      </c>
      <c r="F12" s="13">
        <f t="shared" si="0"/>
        <v>85</v>
      </c>
      <c r="G12" s="13">
        <f t="shared" si="0"/>
        <v>91</v>
      </c>
      <c r="H12" s="13">
        <f t="shared" si="0"/>
        <v>114</v>
      </c>
    </row>
    <row r="13" spans="1:8">
      <c r="A13" s="5" t="s">
        <v>13</v>
      </c>
      <c r="B13" s="6">
        <f>B6/B12</f>
        <v>40.644444444444446</v>
      </c>
      <c r="C13" s="6">
        <f t="shared" ref="C13:H13" si="1">C6/C12</f>
        <v>40.10526315789474</v>
      </c>
      <c r="D13" s="6">
        <f t="shared" si="1"/>
        <v>40.338235294117645</v>
      </c>
      <c r="E13" s="6">
        <f t="shared" si="1"/>
        <v>40.239436619718312</v>
      </c>
      <c r="F13" s="6">
        <f t="shared" si="1"/>
        <v>40.341176470588238</v>
      </c>
      <c r="G13" s="6">
        <f t="shared" si="1"/>
        <v>40.197802197802197</v>
      </c>
      <c r="H13" s="6">
        <f t="shared" si="1"/>
        <v>40.10526315789474</v>
      </c>
    </row>
    <row r="14" spans="1:8" ht="20.25" customHeight="1">
      <c r="A14" s="5" t="s">
        <v>12</v>
      </c>
      <c r="B14" s="7">
        <f>(B13-$E$10)/$E$10</f>
        <v>1.6111111111111142E-2</v>
      </c>
      <c r="C14" s="7">
        <f t="shared" ref="C14:H14" si="2">(C13-$E$10)/$E$10</f>
        <v>2.631578947368496E-3</v>
      </c>
      <c r="D14" s="7">
        <f t="shared" si="2"/>
        <v>8.4558823529411239E-3</v>
      </c>
      <c r="E14" s="7">
        <f t="shared" si="2"/>
        <v>5.985915492957794E-3</v>
      </c>
      <c r="F14" s="7">
        <f t="shared" si="2"/>
        <v>8.5294117647059416E-3</v>
      </c>
      <c r="G14" s="7">
        <f t="shared" si="2"/>
        <v>4.9450549450549275E-3</v>
      </c>
      <c r="H14" s="7">
        <f t="shared" si="2"/>
        <v>2.631578947368496E-3</v>
      </c>
    </row>
    <row r="15" spans="1:8" ht="16" thickBot="1">
      <c r="A15" s="29"/>
      <c r="B15" s="29"/>
      <c r="C15" s="29"/>
      <c r="D15" s="29"/>
      <c r="E15" s="29"/>
      <c r="F15" s="29"/>
      <c r="G15" s="29"/>
      <c r="H15" s="29"/>
    </row>
    <row r="16" spans="1:8" ht="26" thickBot="1">
      <c r="A16" s="22" t="s">
        <v>14</v>
      </c>
      <c r="B16" s="23"/>
      <c r="C16" s="23"/>
      <c r="D16" s="23"/>
      <c r="E16" s="23"/>
      <c r="F16" s="23"/>
      <c r="G16" s="23"/>
      <c r="H16" s="24"/>
    </row>
    <row r="17" spans="1:8" ht="16" thickBot="1">
      <c r="A17" s="28"/>
      <c r="B17" s="28"/>
      <c r="C17" s="28"/>
      <c r="D17" s="28"/>
      <c r="E17" s="28"/>
      <c r="F17" s="28"/>
      <c r="G17" s="28"/>
      <c r="H17" s="28"/>
    </row>
    <row r="18" spans="1:8" ht="47.25" customHeight="1" thickBot="1">
      <c r="A18" s="3"/>
      <c r="B18" s="18" t="s">
        <v>20</v>
      </c>
      <c r="C18" s="19"/>
      <c r="D18" s="19"/>
      <c r="E18" s="4">
        <v>150</v>
      </c>
      <c r="F18" s="20" t="s">
        <v>19</v>
      </c>
      <c r="G18" s="20"/>
      <c r="H18" s="21"/>
    </row>
    <row r="19" spans="1:8" ht="30" customHeight="1">
      <c r="A19" s="14" t="s">
        <v>21</v>
      </c>
      <c r="B19" s="15">
        <f>B6/$E$18</f>
        <v>12.193333333333333</v>
      </c>
      <c r="C19" s="15">
        <f t="shared" ref="C19:H19" si="3">C6/$E$18</f>
        <v>15.24</v>
      </c>
      <c r="D19" s="15">
        <f t="shared" si="3"/>
        <v>18.286666666666665</v>
      </c>
      <c r="E19" s="15">
        <f t="shared" si="3"/>
        <v>19.046666666666667</v>
      </c>
      <c r="F19" s="15">
        <f t="shared" si="3"/>
        <v>22.86</v>
      </c>
      <c r="G19" s="15">
        <f t="shared" si="3"/>
        <v>24.386666666666667</v>
      </c>
      <c r="H19" s="15">
        <f t="shared" si="3"/>
        <v>30.48</v>
      </c>
    </row>
    <row r="20" spans="1:8" ht="25">
      <c r="A20" s="32"/>
      <c r="B20" s="16" t="s">
        <v>8</v>
      </c>
      <c r="C20" s="16"/>
      <c r="D20" s="16"/>
      <c r="E20" s="16"/>
      <c r="F20" s="16"/>
      <c r="G20" s="16"/>
      <c r="H20" s="16"/>
    </row>
    <row r="21" spans="1:8" ht="18">
      <c r="A21" s="33"/>
      <c r="B21" s="8" t="s">
        <v>0</v>
      </c>
      <c r="C21" s="8" t="s">
        <v>1</v>
      </c>
      <c r="D21" s="8" t="s">
        <v>3</v>
      </c>
      <c r="E21" s="8"/>
      <c r="F21" s="8"/>
      <c r="G21" s="8" t="s">
        <v>6</v>
      </c>
      <c r="H21" s="8"/>
    </row>
    <row r="22" spans="1:8" ht="18">
      <c r="A22" s="33"/>
      <c r="B22" s="8"/>
      <c r="C22" s="8" t="s">
        <v>2</v>
      </c>
      <c r="D22" s="8"/>
      <c r="E22" s="8" t="s">
        <v>4</v>
      </c>
      <c r="F22" s="8" t="s">
        <v>5</v>
      </c>
      <c r="G22" s="8"/>
      <c r="H22" s="8" t="s">
        <v>7</v>
      </c>
    </row>
    <row r="23" spans="1:8">
      <c r="A23" s="34"/>
      <c r="B23" s="34"/>
      <c r="C23" s="34"/>
      <c r="D23" s="34"/>
      <c r="E23" s="34"/>
      <c r="F23" s="34"/>
      <c r="G23" s="34"/>
      <c r="H23" s="34"/>
    </row>
    <row r="24" spans="1:8">
      <c r="A24" s="34"/>
      <c r="B24" s="34"/>
      <c r="C24" s="34"/>
      <c r="D24" s="34"/>
      <c r="E24" s="34"/>
      <c r="F24" s="34"/>
      <c r="G24" s="34"/>
      <c r="H24" s="34"/>
    </row>
    <row r="25" spans="1:8">
      <c r="A25" s="35" t="s">
        <v>22</v>
      </c>
      <c r="B25" s="35"/>
      <c r="C25" s="35"/>
      <c r="D25" s="35"/>
      <c r="E25" s="35"/>
      <c r="F25" s="35"/>
      <c r="G25" s="35"/>
      <c r="H25" s="35"/>
    </row>
    <row r="26" spans="1:8">
      <c r="A26" s="35"/>
      <c r="B26" s="35"/>
      <c r="C26" s="35"/>
      <c r="D26" s="35"/>
      <c r="E26" s="35"/>
      <c r="F26" s="35"/>
      <c r="G26" s="35"/>
      <c r="H26" s="35"/>
    </row>
  </sheetData>
  <sheetProtection algorithmName="SHA-512" hashValue="hC/aLUlEoENf98TyvKUNMzjdkNQ0jA0spl4iU4+DEVY6cUhb9NL08rjp/7aveS9ipF0H0ljDadsMC2/ULO6EiQ==" saltValue="zMaq+eptoeGpgrRtLW9tcw==" spinCount="100000" sheet="1" objects="1" scenarios="1" selectLockedCells="1"/>
  <mergeCells count="17">
    <mergeCell ref="A23:H24"/>
    <mergeCell ref="A25:H26"/>
    <mergeCell ref="A1:H1"/>
    <mergeCell ref="A9:H9"/>
    <mergeCell ref="A11:H11"/>
    <mergeCell ref="A17:H17"/>
    <mergeCell ref="A15:H15"/>
    <mergeCell ref="B20:H20"/>
    <mergeCell ref="A2:H2"/>
    <mergeCell ref="B10:D10"/>
    <mergeCell ref="B3:H3"/>
    <mergeCell ref="F10:H10"/>
    <mergeCell ref="B18:D18"/>
    <mergeCell ref="F18:H18"/>
    <mergeCell ref="A16:H16"/>
    <mergeCell ref="A4:A5"/>
    <mergeCell ref="A20:A22"/>
  </mergeCells>
  <conditionalFormatting sqref="B14:H14">
    <cfRule type="top10" dxfId="0" priority="1" percent="1" bottom="1" rank="10"/>
  </conditionalFormatting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BELT HOLES CALCULATOR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Fletcher</dc:creator>
  <cp:lastModifiedBy>Robyn Russell</cp:lastModifiedBy>
  <dcterms:created xsi:type="dcterms:W3CDTF">2014-03-07T08:27:01Z</dcterms:created>
  <dcterms:modified xsi:type="dcterms:W3CDTF">2018-05-01T14:13:33Z</dcterms:modified>
</cp:coreProperties>
</file>